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hcpss.sharepoint.com/sites/LegalServicesKimClare/Shared Documents/Legal Files/PIAs/PIA Working Documents/MPIA Response Files/Current Year - FY23/Krupiarz, Barb/23-026/"/>
    </mc:Choice>
  </mc:AlternateContent>
  <xr:revisionPtr revIDLastSave="3" documentId="8_{E1024AE1-9C6F-4841-BA77-21888A19DE3B}" xr6:coauthVersionLast="47" xr6:coauthVersionMax="47" xr10:uidLastSave="{3160F7FF-242E-4366-89F7-A4DA9747C5F7}"/>
  <bookViews>
    <workbookView xWindow="-110" yWindow="-110" windowWidth="19420" windowHeight="10420" xr2:uid="{00000000-000D-0000-FFFF-FFFF00000000}"/>
  </bookViews>
  <sheets>
    <sheet name="FY21 v. FY22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4" l="1"/>
  <c r="N10" i="4"/>
  <c r="N4" i="4"/>
  <c r="N3" i="4"/>
  <c r="M12" i="4"/>
  <c r="M5" i="4"/>
  <c r="K12" i="4"/>
  <c r="J12" i="4"/>
  <c r="I12" i="4"/>
  <c r="H12" i="4"/>
  <c r="G12" i="4"/>
  <c r="F12" i="4"/>
  <c r="E12" i="4"/>
  <c r="D12" i="4"/>
  <c r="C12" i="4"/>
  <c r="B12" i="4"/>
  <c r="L5" i="4"/>
  <c r="K5" i="4"/>
  <c r="J5" i="4"/>
  <c r="I5" i="4"/>
  <c r="H5" i="4"/>
  <c r="G5" i="4"/>
  <c r="F5" i="4"/>
  <c r="E5" i="4"/>
  <c r="D5" i="4"/>
  <c r="C5" i="4"/>
  <c r="B5" i="4"/>
  <c r="N12" i="4" l="1"/>
  <c r="N5" i="4"/>
  <c r="N14" i="4" l="1"/>
</calcChain>
</file>

<file path=xl/sharedStrings.xml><?xml version="1.0" encoding="utf-8"?>
<sst xmlns="http://schemas.openxmlformats.org/spreadsheetml/2006/main" count="35" uniqueCount="20">
  <si>
    <t>NON-SPECIAL EDUCATION LEGAL EXPENSES</t>
  </si>
  <si>
    <t>YEAR TO DATE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</si>
  <si>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</si>
  <si>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</si>
  <si>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</si>
  <si>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</si>
  <si>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</si>
  <si>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</si>
  <si>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</si>
  <si>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</si>
  <si>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</si>
  <si>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</si>
  <si>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</si>
  <si>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</si>
  <si>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SPECIAL EDUCATION LEGAL EXPENSES</t>
  </si>
  <si>
    <t>FY 21</t>
  </si>
  <si>
    <t xml:space="preserve">YEAR TO DATE </t>
  </si>
  <si>
    <t>FY 22</t>
  </si>
  <si>
    <t>Savings in FY22</t>
  </si>
  <si>
    <t>FY 22 TOTAL SAVINGS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</si>
</sst>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2" applyNumberFormat="0" applyAlignment="0" applyProtection="0"/>
    <xf numFmtId="0" fontId="13" fillId="21" borderId="3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2" fillId="0" borderId="7" applyNumberFormat="0" applyFill="0" applyAlignment="0" applyProtection="0"/>
    <xf numFmtId="0" fontId="8" fillId="22" borderId="0" applyNumberFormat="0" applyBorder="0" applyAlignment="0" applyProtection="0"/>
    <xf numFmtId="0" fontId="1" fillId="23" borderId="8" applyNumberFormat="0" applyFont="0" applyAlignment="0" applyProtection="0"/>
    <xf numFmtId="0" fontId="10" fillId="20" borderId="9" applyNumberFormat="0" applyAlignment="0" applyProtection="0"/>
    <xf numFmtId="0" fontId="2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1" fillId="20" borderId="11" applyNumberFormat="0" applyAlignment="0" applyProtection="0"/>
    <xf numFmtId="0" fontId="9" fillId="7" borderId="11" applyNumberFormat="0" applyAlignment="0" applyProtection="0"/>
    <xf numFmtId="0" fontId="1" fillId="23" borderId="12" applyNumberFormat="0" applyFont="0" applyAlignment="0" applyProtection="0"/>
  </cellStyleXfs>
  <cellXfs count="32">
    <xf numFmtId="0" fontId="0" fillId="0" borderId="0" xfId="0"/>
    <xf numFmtId="0" fontId="18" fillId="0" borderId="14" xfId="0" applyFont="1" applyBorder="1" applyAlignment="1">
      <alignment wrapText="1"/>
    </xf>
    <xf numFmtId="0" fontId="18" fillId="0" borderId="0" xfId="0" applyFont="1"/>
    <xf numFmtId="164" fontId="18" fillId="0" borderId="0" xfId="0" applyNumberFormat="1" applyFont="1"/>
    <xf numFmtId="0" fontId="18" fillId="0" borderId="1" xfId="0" applyFont="1" applyBorder="1"/>
    <xf numFmtId="0" fontId="18" fillId="0" borderId="15" xfId="0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9" fillId="0" borderId="1" xfId="0" applyFont="1" applyBorder="1"/>
    <xf numFmtId="164" fontId="18" fillId="0" borderId="1" xfId="0" applyNumberFormat="1" applyFont="1" applyBorder="1" applyAlignment="1">
      <alignment horizontal="right"/>
    </xf>
    <xf numFmtId="44" fontId="18" fillId="0" borderId="1" xfId="0" applyNumberFormat="1" applyFont="1" applyBorder="1" applyAlignment="1">
      <alignment horizontal="left"/>
    </xf>
    <xf numFmtId="44" fontId="18" fillId="0" borderId="1" xfId="0" applyNumberFormat="1" applyFont="1" applyBorder="1" applyProtection="1">
      <protection locked="0"/>
    </xf>
    <xf numFmtId="7" fontId="18" fillId="0" borderId="1" xfId="0" applyNumberFormat="1" applyFont="1" applyBorder="1"/>
    <xf numFmtId="164" fontId="18" fillId="0" borderId="1" xfId="0" applyNumberFormat="1" applyFont="1" applyBorder="1"/>
    <xf numFmtId="164" fontId="18" fillId="0" borderId="1" xfId="0" applyNumberFormat="1" applyFont="1" applyBorder="1" applyProtection="1">
      <protection locked="0"/>
    </xf>
    <xf numFmtId="164" fontId="20" fillId="0" borderId="1" xfId="0" applyNumberFormat="1" applyFont="1" applyBorder="1"/>
    <xf numFmtId="0" fontId="19" fillId="0" borderId="1" xfId="0" applyFont="1" applyBorder="1" applyAlignment="1">
      <alignment wrapText="1"/>
    </xf>
    <xf numFmtId="7" fontId="19" fillId="0" borderId="1" xfId="0" applyNumberFormat="1" applyFont="1" applyBorder="1" applyAlignment="1">
      <alignment horizontal="right"/>
    </xf>
    <xf numFmtId="164" fontId="19" fillId="0" borderId="1" xfId="0" applyNumberFormat="1" applyFont="1" applyBorder="1" applyAlignment="1">
      <alignment horizontal="right"/>
    </xf>
    <xf numFmtId="7" fontId="19" fillId="0" borderId="1" xfId="0" applyNumberFormat="1" applyFont="1" applyBorder="1"/>
    <xf numFmtId="7" fontId="21" fillId="0" borderId="1" xfId="0" applyNumberFormat="1" applyFont="1" applyBorder="1"/>
    <xf numFmtId="0" fontId="18" fillId="24" borderId="0" xfId="0" applyFont="1" applyFill="1"/>
    <xf numFmtId="164" fontId="18" fillId="24" borderId="0" xfId="0" applyNumberFormat="1" applyFont="1" applyFill="1"/>
    <xf numFmtId="164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6" xfId="0" applyNumberFormat="1" applyFont="1" applyBorder="1" applyAlignment="1" applyProtection="1">
      <alignment horizontal="right"/>
      <protection locked="0"/>
    </xf>
    <xf numFmtId="44" fontId="18" fillId="0" borderId="13" xfId="0" applyNumberFormat="1" applyFont="1" applyBorder="1"/>
    <xf numFmtId="164" fontId="19" fillId="0" borderId="1" xfId="0" applyNumberFormat="1" applyFont="1" applyBorder="1"/>
    <xf numFmtId="7" fontId="19" fillId="0" borderId="0" xfId="0" applyNumberFormat="1" applyFont="1"/>
    <xf numFmtId="164" fontId="19" fillId="0" borderId="1" xfId="0" applyNumberFormat="1" applyFont="1" applyBorder="1" applyAlignment="1">
      <alignment horizontal="center"/>
    </xf>
    <xf numFmtId="164" fontId="0" fillId="0" borderId="1" xfId="0" applyNumberFormat="1" applyBorder="1" applyProtection="1">
      <protection locked="0"/>
    </xf>
    <xf numFmtId="44" fontId="0" fillId="0" borderId="0" xfId="0" applyNumberFormat="1"/>
  </cellXfs>
  <cellStyles count="4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alculation 3" xfId="44" xr:uid="{00000000-0005-0000-0000-00001A000000}"/>
    <cellStyle name="Check Cell 2" xfId="28" xr:uid="{00000000-0005-0000-0000-00001B000000}"/>
    <cellStyle name="Currency 2" xfId="43" xr:uid="{00000000-0005-0000-0000-00001C000000}"/>
    <cellStyle name="Explanatory Text 2" xfId="29" xr:uid="{00000000-0005-0000-0000-00001D000000}"/>
    <cellStyle name="Good 2" xfId="30" xr:uid="{00000000-0005-0000-0000-00001E000000}"/>
    <cellStyle name="Heading 1 2" xfId="31" xr:uid="{00000000-0005-0000-0000-00001F000000}"/>
    <cellStyle name="Heading 2 2" xfId="32" xr:uid="{00000000-0005-0000-0000-000020000000}"/>
    <cellStyle name="Heading 3 2" xfId="33" xr:uid="{00000000-0005-0000-0000-000021000000}"/>
    <cellStyle name="Heading 4 2" xfId="34" xr:uid="{00000000-0005-0000-0000-000022000000}"/>
    <cellStyle name="Input 2" xfId="35" xr:uid="{00000000-0005-0000-0000-000023000000}"/>
    <cellStyle name="Input 3" xfId="45" xr:uid="{00000000-0005-0000-0000-000024000000}"/>
    <cellStyle name="Linked Cell 2" xfId="36" xr:uid="{00000000-0005-0000-0000-000025000000}"/>
    <cellStyle name="Neutral 2" xfId="37" xr:uid="{00000000-0005-0000-0000-000026000000}"/>
    <cellStyle name="Normal" xfId="0" builtinId="0"/>
    <cellStyle name="Normal 2" xfId="1" xr:uid="{00000000-0005-0000-0000-000028000000}"/>
    <cellStyle name="Note 2" xfId="38" xr:uid="{00000000-0005-0000-0000-000029000000}"/>
    <cellStyle name="Note 3" xfId="46" xr:uid="{00000000-0005-0000-0000-00002A000000}"/>
    <cellStyle name="Output 2" xfId="39" xr:uid="{00000000-0005-0000-0000-00002B000000}"/>
    <cellStyle name="Title 2" xfId="40" xr:uid="{00000000-0005-0000-0000-00002C000000}"/>
    <cellStyle name="Total 2" xfId="41" xr:uid="{00000000-0005-0000-0000-00002D000000}"/>
    <cellStyle name="Warning Text 2" xfId="42" xr:uid="{00000000-0005-0000-0000-00002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7"/>
  <sheetViews>
    <sheetView tabSelected="1" view="pageLayout" zoomScaleNormal="100" workbookViewId="0">
      <selection activeCell="K11" sqref="K11"/>
    </sheetView>
  </sheetViews>
  <sheetFormatPr defaultRowHeight="14.5" x14ac:dyDescent="0.35"/>
  <cols>
    <col min="1" max="1" width="14.54296875" customWidth="1"/>
    <col min="2" max="3" width="10.1796875" bestFit="1" customWidth="1"/>
    <col min="4" max="4" width="12.81640625" customWidth="1"/>
    <col min="5" max="5" width="13.453125" customWidth="1"/>
    <col min="6" max="6" width="11.81640625" customWidth="1"/>
    <col min="7" max="7" width="12" customWidth="1"/>
    <col min="8" max="8" width="10.1796875" customWidth="1"/>
    <col min="9" max="9" width="10.1796875" bestFit="1" customWidth="1"/>
    <col min="10" max="10" width="11" bestFit="1" customWidth="1"/>
    <col min="11" max="11" width="10.453125" bestFit="1" customWidth="1"/>
    <col min="12" max="12" width="11" bestFit="1" customWidth="1"/>
    <col min="14" max="14" width="12.7265625" customWidth="1"/>
  </cols>
  <sheetData>
    <row r="1" spans="1:15" ht="39.5" x14ac:dyDescent="0.35">
      <c r="A1" s="1" t="s">
        <v>0</v>
      </c>
      <c r="B1" s="2"/>
      <c r="C1" s="2"/>
      <c r="D1" s="2"/>
      <c r="E1" s="2"/>
      <c r="F1" s="3"/>
      <c r="G1" s="3"/>
      <c r="H1" s="2"/>
      <c r="I1" s="3"/>
      <c r="J1" s="2"/>
      <c r="K1" s="2"/>
      <c r="L1" s="2"/>
      <c r="M1" s="2"/>
      <c r="N1" s="2"/>
      <c r="O1" s="2"/>
    </row>
    <row r="2" spans="1:15" x14ac:dyDescent="0.35">
      <c r="A2" s="4"/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7" t="s">
        <v>1</v>
      </c>
      <c r="O2" s="2"/>
    </row>
    <row r="3" spans="1:15" x14ac:dyDescent="0.35">
      <c r="A3" s="8" t="s">
        <v>15</v>
      </c>
      <c r="B3" s="9">
        <v>85854.85</v>
      </c>
      <c r="C3" s="9">
        <v>23175</v>
      </c>
      <c r="D3" s="9">
        <v>15108.93</v>
      </c>
      <c r="E3" s="9">
        <v>8235</v>
      </c>
      <c r="F3" s="9">
        <v>14572.55</v>
      </c>
      <c r="G3" s="9">
        <v>0</v>
      </c>
      <c r="H3" s="9">
        <v>14440</v>
      </c>
      <c r="I3" s="10">
        <v>1575</v>
      </c>
      <c r="J3" s="11">
        <v>10400</v>
      </c>
      <c r="K3" s="12">
        <v>22941.5</v>
      </c>
      <c r="L3" s="13">
        <v>2602.5</v>
      </c>
      <c r="M3" s="13"/>
      <c r="N3" s="13">
        <f>SUM(B3:M3)</f>
        <v>198905.33</v>
      </c>
      <c r="O3" s="2"/>
    </row>
    <row r="4" spans="1:15" x14ac:dyDescent="0.35">
      <c r="A4" s="8" t="s">
        <v>17</v>
      </c>
      <c r="B4" s="9">
        <v>7243</v>
      </c>
      <c r="C4" s="9">
        <v>11843.71</v>
      </c>
      <c r="D4" s="9">
        <v>32476.17</v>
      </c>
      <c r="E4" s="9">
        <v>20972.62</v>
      </c>
      <c r="F4" s="9">
        <v>18035.82</v>
      </c>
      <c r="G4" s="30">
        <v>78499.679999999993</v>
      </c>
      <c r="H4" s="14">
        <v>19832.18</v>
      </c>
      <c r="I4" s="14">
        <v>16059.2</v>
      </c>
      <c r="J4" s="11">
        <v>14217.57</v>
      </c>
      <c r="K4" s="14">
        <v>716.35</v>
      </c>
      <c r="L4" s="13">
        <v>29692.36</v>
      </c>
      <c r="M4" s="11"/>
      <c r="N4" s="15">
        <f>SUM(B4:M4)</f>
        <v>249588.66000000003</v>
      </c>
      <c r="O4" s="2"/>
    </row>
    <row r="5" spans="1:15" x14ac:dyDescent="0.35">
      <c r="A5" s="16" t="s">
        <v>18</v>
      </c>
      <c r="B5" s="17">
        <f t="shared" ref="B5:G5" si="0">SUM(B3-B4)</f>
        <v>78611.850000000006</v>
      </c>
      <c r="C5" s="17">
        <f t="shared" si="0"/>
        <v>11331.29</v>
      </c>
      <c r="D5" s="17">
        <f t="shared" si="0"/>
        <v>-17367.239999999998</v>
      </c>
      <c r="E5" s="17">
        <f t="shared" si="0"/>
        <v>-12737.619999999999</v>
      </c>
      <c r="F5" s="17">
        <f t="shared" si="0"/>
        <v>-3463.2700000000004</v>
      </c>
      <c r="G5" s="18">
        <f t="shared" si="0"/>
        <v>-78499.679999999993</v>
      </c>
      <c r="H5" s="17">
        <f t="shared" ref="H5:M5" si="1">SUM(H3-H4)</f>
        <v>-5392.18</v>
      </c>
      <c r="I5" s="29">
        <f t="shared" si="1"/>
        <v>-14484.2</v>
      </c>
      <c r="J5" s="19">
        <f t="shared" si="1"/>
        <v>-3817.5699999999997</v>
      </c>
      <c r="K5" s="19">
        <f t="shared" si="1"/>
        <v>22225.15</v>
      </c>
      <c r="L5" s="19">
        <f t="shared" si="1"/>
        <v>-27089.86</v>
      </c>
      <c r="M5" s="19">
        <f t="shared" si="1"/>
        <v>0</v>
      </c>
      <c r="N5" s="20">
        <f>SUM(B5:M5)</f>
        <v>-50683.329999999973</v>
      </c>
      <c r="O5" s="2"/>
    </row>
    <row r="6" spans="1:15" x14ac:dyDescent="0.35">
      <c r="A6" s="2"/>
      <c r="B6" s="2"/>
      <c r="C6" s="2"/>
      <c r="D6" s="2"/>
      <c r="E6" s="2"/>
      <c r="F6" s="3"/>
      <c r="G6" s="3"/>
      <c r="H6" s="2"/>
      <c r="I6" s="3"/>
      <c r="J6" s="2"/>
      <c r="K6" s="2"/>
      <c r="L6" s="2"/>
      <c r="M6" s="2"/>
      <c r="N6" s="2"/>
      <c r="O6" s="2"/>
    </row>
    <row r="7" spans="1:15" x14ac:dyDescent="0.35">
      <c r="A7" s="21"/>
      <c r="B7" s="22"/>
      <c r="C7" s="22"/>
      <c r="D7" s="22"/>
      <c r="E7" s="22"/>
      <c r="F7" s="22"/>
      <c r="G7" s="22"/>
      <c r="H7" s="21"/>
      <c r="I7" s="22"/>
      <c r="J7" s="21"/>
      <c r="K7" s="21"/>
      <c r="L7" s="21"/>
      <c r="M7" s="21"/>
      <c r="N7" s="21"/>
      <c r="O7" s="2"/>
    </row>
    <row r="8" spans="1:15" ht="39.5" x14ac:dyDescent="0.35">
      <c r="A8" s="7" t="s">
        <v>14</v>
      </c>
      <c r="B8" s="13"/>
      <c r="C8" s="13"/>
      <c r="D8" s="13"/>
      <c r="E8" s="13"/>
      <c r="F8" s="13"/>
      <c r="G8" s="13"/>
      <c r="H8" s="4"/>
      <c r="I8" s="13"/>
      <c r="J8" s="4"/>
      <c r="K8" s="4"/>
      <c r="L8" s="4"/>
      <c r="M8" s="4"/>
      <c r="N8" s="4"/>
      <c r="O8" s="2"/>
    </row>
    <row r="9" spans="1:15" x14ac:dyDescent="0.35">
      <c r="A9" s="4"/>
      <c r="B9" s="23" t="s">
        <v>2</v>
      </c>
      <c r="C9" s="23" t="s">
        <v>3</v>
      </c>
      <c r="D9" s="23" t="s">
        <v>4</v>
      </c>
      <c r="E9" s="23" t="s">
        <v>5</v>
      </c>
      <c r="F9" s="23" t="s">
        <v>6</v>
      </c>
      <c r="G9" s="23" t="s">
        <v>7</v>
      </c>
      <c r="H9" s="24" t="s">
        <v>8</v>
      </c>
      <c r="I9" s="23" t="s">
        <v>9</v>
      </c>
      <c r="J9" s="24" t="s">
        <v>10</v>
      </c>
      <c r="K9" s="24" t="s">
        <v>11</v>
      </c>
      <c r="L9" s="24" t="s">
        <v>12</v>
      </c>
      <c r="M9" s="24" t="s">
        <v>13</v>
      </c>
      <c r="N9" s="7" t="s">
        <v>16</v>
      </c>
      <c r="O9" s="2"/>
    </row>
    <row r="10" spans="1:15" x14ac:dyDescent="0.35">
      <c r="A10" s="8" t="s">
        <v>15</v>
      </c>
      <c r="B10" s="13">
        <v>2885.7</v>
      </c>
      <c r="C10" s="13">
        <v>0</v>
      </c>
      <c r="D10" s="13">
        <v>747.4</v>
      </c>
      <c r="E10" s="13">
        <v>22281.5</v>
      </c>
      <c r="F10" s="13">
        <v>5703.75</v>
      </c>
      <c r="G10" s="3">
        <v>12428.54</v>
      </c>
      <c r="H10" s="13">
        <v>10337.34</v>
      </c>
      <c r="I10" s="13">
        <v>840</v>
      </c>
      <c r="J10" s="13">
        <v>4425</v>
      </c>
      <c r="K10" s="12">
        <v>6090</v>
      </c>
      <c r="L10" s="13">
        <v>202.5</v>
      </c>
      <c r="M10" s="13"/>
      <c r="N10" s="13">
        <f>SUM(B10:M10)</f>
        <v>65941.73</v>
      </c>
      <c r="O10" s="2"/>
    </row>
    <row r="11" spans="1:15" x14ac:dyDescent="0.35">
      <c r="A11" s="8" t="s">
        <v>17</v>
      </c>
      <c r="B11" s="13">
        <v>2002.5</v>
      </c>
      <c r="C11" s="13">
        <v>1215.5</v>
      </c>
      <c r="D11" s="13">
        <v>2295</v>
      </c>
      <c r="E11" s="13">
        <v>0</v>
      </c>
      <c r="F11" s="13">
        <v>2857.5</v>
      </c>
      <c r="G11" s="3">
        <v>5917.5</v>
      </c>
      <c r="H11" s="13">
        <v>4179.8999999999996</v>
      </c>
      <c r="I11" s="13">
        <v>2160</v>
      </c>
      <c r="J11" s="13">
        <v>1290</v>
      </c>
      <c r="K11" s="13">
        <v>2875.5</v>
      </c>
      <c r="L11" s="25">
        <v>1770</v>
      </c>
      <c r="M11" s="26"/>
      <c r="N11" s="13">
        <f>SUM(B11:M11)</f>
        <v>26563.4</v>
      </c>
      <c r="O11" s="2"/>
    </row>
    <row r="12" spans="1:15" x14ac:dyDescent="0.35">
      <c r="A12" s="16" t="s">
        <v>18</v>
      </c>
      <c r="B12" s="19">
        <f t="shared" ref="B12:G12" si="2">SUM(B10-B11)</f>
        <v>883.19999999999982</v>
      </c>
      <c r="C12" s="19">
        <f t="shared" si="2"/>
        <v>-1215.5</v>
      </c>
      <c r="D12" s="19">
        <f t="shared" si="2"/>
        <v>-1547.6</v>
      </c>
      <c r="E12" s="19">
        <f t="shared" si="2"/>
        <v>22281.5</v>
      </c>
      <c r="F12" s="19">
        <f t="shared" si="2"/>
        <v>2846.25</v>
      </c>
      <c r="G12" s="19">
        <f t="shared" si="2"/>
        <v>6511.0400000000009</v>
      </c>
      <c r="H12" s="19">
        <f t="shared" ref="H12:M12" si="3">SUM(H10-H11)</f>
        <v>6157.4400000000005</v>
      </c>
      <c r="I12" s="19">
        <f t="shared" si="3"/>
        <v>-1320</v>
      </c>
      <c r="J12" s="19">
        <f t="shared" si="3"/>
        <v>3135</v>
      </c>
      <c r="K12" s="19">
        <f t="shared" si="3"/>
        <v>3214.5</v>
      </c>
      <c r="L12" s="19">
        <v>-1567.5</v>
      </c>
      <c r="M12" s="27">
        <f t="shared" si="3"/>
        <v>0</v>
      </c>
      <c r="N12" s="19">
        <f>SUM(B12:M12)</f>
        <v>39378.33</v>
      </c>
      <c r="O12" s="2"/>
    </row>
    <row r="13" spans="1:15" x14ac:dyDescent="0.35">
      <c r="A13" s="2"/>
      <c r="B13" s="2"/>
      <c r="C13" s="2"/>
      <c r="D13" s="2"/>
      <c r="E13" s="2"/>
      <c r="F13" s="3"/>
      <c r="G13" s="3"/>
      <c r="H13" s="2"/>
      <c r="I13" s="3"/>
      <c r="J13" s="2"/>
      <c r="K13" s="2"/>
      <c r="L13" s="2"/>
      <c r="M13" s="2"/>
      <c r="N13" s="2"/>
      <c r="O13" s="2"/>
    </row>
    <row r="14" spans="1:15" x14ac:dyDescent="0.35">
      <c r="A14" s="2"/>
      <c r="B14" s="2"/>
      <c r="C14" s="2"/>
      <c r="D14" s="2"/>
      <c r="E14" s="2"/>
      <c r="F14" s="3"/>
      <c r="G14" s="3"/>
      <c r="H14" s="2"/>
      <c r="I14" s="3"/>
      <c r="J14" s="2"/>
      <c r="K14" s="2"/>
      <c r="L14" s="2"/>
      <c r="M14" s="2"/>
      <c r="N14" s="28">
        <f>SUM(N5+N12)</f>
        <v>-11304.999999999971</v>
      </c>
      <c r="O14" s="2" t="s">
        <v>19</v>
      </c>
    </row>
    <row r="16" spans="1:15" x14ac:dyDescent="0.3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x14ac:dyDescent="0.3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</sheetData>
  <pageMargins left="0.7" right="0.7" top="0.75" bottom="0.75" header="0.3" footer="0.3"/>
  <pageSetup scale="65" fitToHeight="0" orientation="landscape" horizontalDpi="4294967295" verticalDpi="4294967295" r:id="rId1"/>
  <headerFooter>
    <oddHeader xml:space="preserve">&amp;C&amp;"-,Bold"FY 21 Compared to FY 22 
as of June 14, 2022&amp;R&amp;14APPENDIX C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4A681563C4B042810E8A910E85D674" ma:contentTypeVersion="15" ma:contentTypeDescription="Create a new document." ma:contentTypeScope="" ma:versionID="4471d38c675f8d9276acd89373411848">
  <xsd:schema xmlns:xsd="http://www.w3.org/2001/XMLSchema" xmlns:xs="http://www.w3.org/2001/XMLSchema" xmlns:p="http://schemas.microsoft.com/office/2006/metadata/properties" xmlns:ns2="aee3449c-15f6-4759-adcf-daf1d0a6656f" xmlns:ns3="70f35510-9c01-4b8b-ab15-d435be8f0569" targetNamespace="http://schemas.microsoft.com/office/2006/metadata/properties" ma:root="true" ma:fieldsID="5f453288a14cd53afe59baf7883b8ff4" ns2:_="" ns3:_="">
    <xsd:import namespace="aee3449c-15f6-4759-adcf-daf1d0a6656f"/>
    <xsd:import namespace="70f35510-9c01-4b8b-ab15-d435be8f05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3449c-15f6-4759-adcf-daf1d0a66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a12a539e-c62e-4ed5-a917-87d800ebf5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f35510-9c01-4b8b-ab15-d435be8f05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a302aaa-ec08-47d2-a50c-25603c6938bb}" ma:internalName="TaxCatchAll" ma:showField="CatchAllData" ma:web="70f35510-9c01-4b8b-ab15-d435be8f05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0f35510-9c01-4b8b-ab15-d435be8f0569" xsi:nil="true"/>
    <lcf76f155ced4ddcb4097134ff3c332f xmlns="aee3449c-15f6-4759-adcf-daf1d0a6656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04D6F2-4B5E-476B-9E34-FBD295539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3449c-15f6-4759-adcf-daf1d0a6656f"/>
    <ds:schemaRef ds:uri="70f35510-9c01-4b8b-ab15-d435be8f05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6C6B10-224E-4B69-9802-0318D25B51DA}">
  <ds:schemaRefs>
    <ds:schemaRef ds:uri="http://schemas.microsoft.com/office/2006/metadata/properties"/>
    <ds:schemaRef ds:uri="http://schemas.microsoft.com/office/infopath/2007/PartnerControls"/>
    <ds:schemaRef ds:uri="70f35510-9c01-4b8b-ab15-d435be8f0569"/>
    <ds:schemaRef ds:uri="aee3449c-15f6-4759-adcf-daf1d0a6656f"/>
  </ds:schemaRefs>
</ds:datastoreItem>
</file>

<file path=customXml/itemProps3.xml><?xml version="1.0" encoding="utf-8"?>
<ds:datastoreItem xmlns:ds="http://schemas.openxmlformats.org/officeDocument/2006/customXml" ds:itemID="{1381FF42-3AEB-41F9-A6B5-653952783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FY21 v. FY22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Clare</dc:creator>
  <cp:keywords/>
  <dc:description/>
  <cp:lastModifiedBy>Danielle Lueking</cp:lastModifiedBy>
  <cp:revision/>
  <cp:lastPrinted>2022-06-13T20:04:44Z</cp:lastPrinted>
  <dcterms:created xsi:type="dcterms:W3CDTF">2017-11-13T20:12:30Z</dcterms:created>
  <dcterms:modified xsi:type="dcterms:W3CDTF">2022-09-12T18:53:30Z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0x010100E54A681563C4B042810E8A910E85D674</vt:lpwstr>
  </property>
  <property fmtid="{D5CDD505-2E9C-101B-9397-08002B2CF9AE}" pid="3" name="Order">
    <vt:r8>537200</vt:r8>
  </property>
  <property fmtid="{D5CDD505-2E9C-101B-9397-08002B2CF9AE}" pid="4" name="MediaServiceImageTags">
    <vt:lpwstr/>
  </property>
</Properties>
</file>