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LegalServicesKimClare/Shared Documents/Legal Files/PIAs/PIA Working Documents/MPIA Response Files/Current Year - FY24/Kennedy, Lena/24-015-018/"/>
    </mc:Choice>
  </mc:AlternateContent>
  <xr:revisionPtr revIDLastSave="7" documentId="8_{7DE62ABF-E562-423D-84B4-6CF30B77CBC5}" xr6:coauthVersionLast="47" xr6:coauthVersionMax="47" xr10:uidLastSave="{C9A7CD7A-A26B-4945-8F3D-4867D792E6DA}"/>
  <bookViews>
    <workbookView xWindow="4220" yWindow="0" windowWidth="14400" windowHeight="11060" xr2:uid="{00000000-000D-0000-FFFF-FFFF00000000}"/>
  </bookViews>
  <sheets>
    <sheet name="Cost by school summary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4" l="1"/>
  <c r="B51" i="4"/>
  <c r="B82" i="4" l="1"/>
</calcChain>
</file>

<file path=xl/sharedStrings.xml><?xml version="1.0" encoding="utf-8"?>
<sst xmlns="http://schemas.openxmlformats.org/spreadsheetml/2006/main" count="81" uniqueCount="81">
  <si>
    <t>Bollman Bridge ES</t>
  </si>
  <si>
    <t>Gorman Crossing ES</t>
  </si>
  <si>
    <t>HCC</t>
  </si>
  <si>
    <t>Laurel Woods ES</t>
  </si>
  <si>
    <t>Ellicott Mills MS</t>
  </si>
  <si>
    <t>Ilchester ES</t>
  </si>
  <si>
    <t>Long Reach HS</t>
  </si>
  <si>
    <t>Bonnie Branch MS</t>
  </si>
  <si>
    <t>ARL</t>
  </si>
  <si>
    <t>Elkridge ES</t>
  </si>
  <si>
    <t>Elkridge Landing MS</t>
  </si>
  <si>
    <t>Centennial Lane ES</t>
  </si>
  <si>
    <t>Veterans ES</t>
  </si>
  <si>
    <t>Manor Woods ES</t>
  </si>
  <si>
    <t>Marriotts Ridge HS</t>
  </si>
  <si>
    <t>Mount View MS</t>
  </si>
  <si>
    <t>Waterloo ES</t>
  </si>
  <si>
    <t>Waverly ES</t>
  </si>
  <si>
    <t>Mt. Hebron HS</t>
  </si>
  <si>
    <t>Triadelphia Ridge ES</t>
  </si>
  <si>
    <t>West Friendship ES</t>
  </si>
  <si>
    <t>Dayton Oaks ES</t>
  </si>
  <si>
    <t>Folly Quarter MS</t>
  </si>
  <si>
    <t>Hammond HS</t>
  </si>
  <si>
    <t>Wilde Lake HS</t>
  </si>
  <si>
    <t>Patapsco MS</t>
  </si>
  <si>
    <t>St. John's Lane ES</t>
  </si>
  <si>
    <t>Bellows Spring ES</t>
  </si>
  <si>
    <t>Cedar Lane</t>
  </si>
  <si>
    <t>Talbott Springs ES</t>
  </si>
  <si>
    <t>Worthington ES</t>
  </si>
  <si>
    <t>Atholton HS</t>
  </si>
  <si>
    <t>Bushy Park ES</t>
  </si>
  <si>
    <t>Hollifield Station ES</t>
  </si>
  <si>
    <t>Longfellow ES</t>
  </si>
  <si>
    <t>Wilde Lake MS</t>
  </si>
  <si>
    <t>Proj Search</t>
  </si>
  <si>
    <t>Centennial HS</t>
  </si>
  <si>
    <t>Pointers Run ES</t>
  </si>
  <si>
    <t>Forest Ridge ES</t>
  </si>
  <si>
    <t>Patuxent Valley MS</t>
  </si>
  <si>
    <t>Fulton ES</t>
  </si>
  <si>
    <t>Hammond ES</t>
  </si>
  <si>
    <t>Hammond MS</t>
  </si>
  <si>
    <t>Reservoir HS</t>
  </si>
  <si>
    <t>Guilford ES</t>
  </si>
  <si>
    <t>Homewood</t>
  </si>
  <si>
    <t>Dunloggin MS</t>
  </si>
  <si>
    <t>Atholton ES</t>
  </si>
  <si>
    <t>Harper's Choice MS</t>
  </si>
  <si>
    <t>Clarksville ES</t>
  </si>
  <si>
    <t>Clarksville MS</t>
  </si>
  <si>
    <t>River Hill HS</t>
  </si>
  <si>
    <t>Bryant Woods ES</t>
  </si>
  <si>
    <t>Northfield ES</t>
  </si>
  <si>
    <t>Clemens Crossing ES</t>
  </si>
  <si>
    <t>Lake Elkhorn MS</t>
  </si>
  <si>
    <t>Ducketts Lane ES</t>
  </si>
  <si>
    <t>Murray Hill MS</t>
  </si>
  <si>
    <t>Hanover Hills ES</t>
  </si>
  <si>
    <t>Glenelg HS</t>
  </si>
  <si>
    <t>Lisbon ES</t>
  </si>
  <si>
    <t>Glenwood MS</t>
  </si>
  <si>
    <t>Burleigh Manor MS</t>
  </si>
  <si>
    <t>Lime Kiln MS</t>
  </si>
  <si>
    <t>Oakland Mills HS</t>
  </si>
  <si>
    <t>Running Brook ES</t>
  </si>
  <si>
    <t>Rockburn ES</t>
  </si>
  <si>
    <t>Deep Run ES</t>
  </si>
  <si>
    <t>Howard HS</t>
  </si>
  <si>
    <t>Jeffers Hill ES</t>
  </si>
  <si>
    <t>Phelps Luck ES</t>
  </si>
  <si>
    <t>Cradlerock ES</t>
  </si>
  <si>
    <t>Stevens Forest ES</t>
  </si>
  <si>
    <t>Oakland Mills MS</t>
  </si>
  <si>
    <t>Thomas Viaduct MS</t>
  </si>
  <si>
    <t>Total SY22-23</t>
  </si>
  <si>
    <t>HCPSS School</t>
  </si>
  <si>
    <t>Mayfield Woods ES</t>
  </si>
  <si>
    <t>Swansfield ES</t>
  </si>
  <si>
    <t>Thunder Hill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</si>
</sst>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1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lueking\AppData\Local\Microsoft\Windows\INetCache\Content.Outlook\AQ22TJMI\Transportation%20Cost%20By%20School%20For%20SY2022-2023%20and%20SY2023-2024.xlsx" TargetMode="External"/><Relationship Id="rId1" Type="http://schemas.openxmlformats.org/officeDocument/2006/relationships/externalLinkPath" Target="file:///C:\Users\dlueking\AppData\Local\Microsoft\Windows\INetCache\Content.Outlook\AQ22TJMI\Transportation%20Cost%20By%20School%20For%20SY2022-2023%20and%20SY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sts by school"/>
      <sheetName val="Cost by school summary"/>
      <sheetName val="Export Worksheet"/>
      <sheetName val="SQL"/>
    </sheetNames>
    <sheetDataSet>
      <sheetData sheetId="0">
        <row r="3">
          <cell r="A3" t="str">
            <v>Row Labels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900A-508B-4E8A-89BE-EF6827362024}">
  <dimension ref="B1:C82"/>
  <sheetViews>
    <sheetView tabSelected="1" topLeftCell="A88" workbookViewId="0">
      <selection activeCell="E10" sqref="E10"/>
    </sheetView>
  </sheetViews>
  <sheetFormatPr defaultRowHeight="14.5" x14ac:dyDescent="0.35"/>
  <cols>
    <col min="2" max="2" width="14.26953125" bestFit="1" customWidth="1"/>
    <col min="3" max="3" width="19.26953125" bestFit="1" customWidth="1"/>
  </cols>
  <sheetData>
    <row r="1" spans="2:3" x14ac:dyDescent="0.35">
      <c r="B1" s="5" t="s">
        <v>76</v>
      </c>
      <c r="C1" s="6" t="s">
        <v>77</v>
      </c>
    </row>
    <row r="2" spans="2:3" x14ac:dyDescent="0.35">
      <c r="B2" s="3">
        <v>959320.35990000004</v>
      </c>
      <c r="C2" t="s">
        <v>8</v>
      </c>
    </row>
    <row r="3" spans="2:3" x14ac:dyDescent="0.35">
      <c r="B3" s="3">
        <v>254131.74</v>
      </c>
      <c r="C3" t="s">
        <v>48</v>
      </c>
    </row>
    <row r="4" spans="2:3" x14ac:dyDescent="0.35">
      <c r="B4" s="3">
        <v>662746.23779999989</v>
      </c>
      <c r="C4" t="s">
        <v>31</v>
      </c>
    </row>
    <row r="5" spans="2:3" x14ac:dyDescent="0.35">
      <c r="B5" s="1">
        <v>407375.15639999998</v>
      </c>
      <c r="C5" s="2" t="s">
        <v>27</v>
      </c>
    </row>
    <row r="6" spans="2:3" x14ac:dyDescent="0.35">
      <c r="B6" s="1">
        <v>413194.18220000004</v>
      </c>
      <c r="C6" s="2" t="s">
        <v>0</v>
      </c>
    </row>
    <row r="7" spans="2:3" x14ac:dyDescent="0.35">
      <c r="B7" s="1">
        <v>433011.56910000008</v>
      </c>
      <c r="C7" s="2" t="s">
        <v>7</v>
      </c>
    </row>
    <row r="8" spans="2:3" x14ac:dyDescent="0.35">
      <c r="B8" s="1">
        <v>188499.79619999998</v>
      </c>
      <c r="C8" s="2" t="s">
        <v>53</v>
      </c>
    </row>
    <row r="9" spans="2:3" x14ac:dyDescent="0.35">
      <c r="B9" s="3">
        <v>340112.4077000001</v>
      </c>
      <c r="C9" t="s">
        <v>63</v>
      </c>
    </row>
    <row r="10" spans="2:3" x14ac:dyDescent="0.35">
      <c r="B10" s="3">
        <v>618933.65409999993</v>
      </c>
      <c r="C10" t="s">
        <v>32</v>
      </c>
    </row>
    <row r="11" spans="2:3" x14ac:dyDescent="0.35">
      <c r="B11" s="1">
        <v>1077178.4187999999</v>
      </c>
      <c r="C11" t="s">
        <v>28</v>
      </c>
    </row>
    <row r="12" spans="2:3" x14ac:dyDescent="0.35">
      <c r="B12" s="1">
        <v>486772.31230000017</v>
      </c>
      <c r="C12" t="s">
        <v>37</v>
      </c>
    </row>
    <row r="13" spans="2:3" x14ac:dyDescent="0.35">
      <c r="B13" s="3">
        <v>314471.22700000001</v>
      </c>
      <c r="C13" t="s">
        <v>11</v>
      </c>
    </row>
    <row r="14" spans="2:3" x14ac:dyDescent="0.35">
      <c r="B14" s="3">
        <v>304410.54699999996</v>
      </c>
      <c r="C14" t="s">
        <v>50</v>
      </c>
    </row>
    <row r="15" spans="2:3" x14ac:dyDescent="0.35">
      <c r="B15" s="1">
        <v>367223.25440000003</v>
      </c>
      <c r="C15" s="2" t="s">
        <v>51</v>
      </c>
    </row>
    <row r="16" spans="2:3" x14ac:dyDescent="0.35">
      <c r="B16" s="1">
        <v>192658.17429999998</v>
      </c>
      <c r="C16" s="2" t="s">
        <v>55</v>
      </c>
    </row>
    <row r="17" spans="2:3" x14ac:dyDescent="0.35">
      <c r="B17" s="1">
        <v>76127.541199999992</v>
      </c>
      <c r="C17" s="2" t="s">
        <v>72</v>
      </c>
    </row>
    <row r="18" spans="2:3" x14ac:dyDescent="0.35">
      <c r="B18" s="1">
        <v>784085.01470000006</v>
      </c>
      <c r="C18" s="2" t="s">
        <v>21</v>
      </c>
    </row>
    <row r="19" spans="2:3" x14ac:dyDescent="0.35">
      <c r="B19" s="1">
        <v>199348.15659999999</v>
      </c>
      <c r="C19" s="2" t="s">
        <v>68</v>
      </c>
    </row>
    <row r="20" spans="2:3" x14ac:dyDescent="0.35">
      <c r="B20" s="1">
        <v>223743.07190000001</v>
      </c>
      <c r="C20" s="2" t="s">
        <v>57</v>
      </c>
    </row>
    <row r="21" spans="2:3" x14ac:dyDescent="0.35">
      <c r="B21" s="1">
        <v>276134.1275</v>
      </c>
      <c r="C21" s="2" t="s">
        <v>47</v>
      </c>
    </row>
    <row r="22" spans="2:3" x14ac:dyDescent="0.35">
      <c r="B22" s="1">
        <v>412506.43369999999</v>
      </c>
      <c r="C22" s="2" t="s">
        <v>9</v>
      </c>
    </row>
    <row r="23" spans="2:3" x14ac:dyDescent="0.35">
      <c r="B23" s="1">
        <v>554299.29550000001</v>
      </c>
      <c r="C23" s="2" t="s">
        <v>10</v>
      </c>
    </row>
    <row r="24" spans="2:3" x14ac:dyDescent="0.35">
      <c r="B24" s="1">
        <v>481769.02989999996</v>
      </c>
      <c r="C24" s="2" t="s">
        <v>4</v>
      </c>
    </row>
    <row r="25" spans="2:3" x14ac:dyDescent="0.35">
      <c r="B25" s="1">
        <v>573296.47560000001</v>
      </c>
      <c r="C25" s="2" t="s">
        <v>22</v>
      </c>
    </row>
    <row r="26" spans="2:3" x14ac:dyDescent="0.35">
      <c r="B26" s="3">
        <v>294269.85869999998</v>
      </c>
      <c r="C26" t="s">
        <v>39</v>
      </c>
    </row>
    <row r="27" spans="2:3" x14ac:dyDescent="0.35">
      <c r="B27" s="3">
        <v>465544.85760000005</v>
      </c>
      <c r="C27" t="s">
        <v>41</v>
      </c>
    </row>
    <row r="28" spans="2:3" x14ac:dyDescent="0.35">
      <c r="B28" s="3">
        <v>901228.9325</v>
      </c>
      <c r="C28" t="s">
        <v>60</v>
      </c>
    </row>
    <row r="29" spans="2:3" x14ac:dyDescent="0.35">
      <c r="B29" s="3">
        <v>680015.83799999987</v>
      </c>
      <c r="C29" t="s">
        <v>62</v>
      </c>
    </row>
    <row r="30" spans="2:3" x14ac:dyDescent="0.35">
      <c r="B30" s="1">
        <v>265710.81310000003</v>
      </c>
      <c r="C30" t="s">
        <v>1</v>
      </c>
    </row>
    <row r="31" spans="2:3" x14ac:dyDescent="0.35">
      <c r="B31" s="1">
        <v>253348.42329999997</v>
      </c>
      <c r="C31" t="s">
        <v>45</v>
      </c>
    </row>
    <row r="32" spans="2:3" x14ac:dyDescent="0.35">
      <c r="B32" s="3">
        <v>212508.29120000004</v>
      </c>
      <c r="C32" t="s">
        <v>42</v>
      </c>
    </row>
    <row r="33" spans="2:3" x14ac:dyDescent="0.35">
      <c r="B33" s="1">
        <v>787835.82890000008</v>
      </c>
      <c r="C33" t="s">
        <v>23</v>
      </c>
    </row>
    <row r="34" spans="2:3" x14ac:dyDescent="0.35">
      <c r="B34" s="3">
        <v>279674.93860000005</v>
      </c>
      <c r="C34" t="s">
        <v>43</v>
      </c>
    </row>
    <row r="35" spans="2:3" x14ac:dyDescent="0.35">
      <c r="B35" s="1">
        <v>527914.95040000009</v>
      </c>
      <c r="C35" s="2" t="s">
        <v>59</v>
      </c>
    </row>
    <row r="36" spans="2:3" x14ac:dyDescent="0.35">
      <c r="B36" s="1">
        <v>179399.58160000003</v>
      </c>
      <c r="C36" s="2" t="s">
        <v>49</v>
      </c>
    </row>
    <row r="37" spans="2:3" x14ac:dyDescent="0.35">
      <c r="B37" s="1">
        <v>405844.30690000003</v>
      </c>
      <c r="C37" s="2" t="s">
        <v>2</v>
      </c>
    </row>
    <row r="38" spans="2:3" x14ac:dyDescent="0.35">
      <c r="B38" s="1">
        <v>284459.75169999996</v>
      </c>
      <c r="C38" s="2" t="s">
        <v>33</v>
      </c>
    </row>
    <row r="39" spans="2:3" x14ac:dyDescent="0.35">
      <c r="B39" s="1">
        <v>727711.12959999999</v>
      </c>
      <c r="C39" s="2" t="s">
        <v>46</v>
      </c>
    </row>
    <row r="40" spans="2:3" x14ac:dyDescent="0.35">
      <c r="B40" s="1">
        <v>716857.82449999999</v>
      </c>
      <c r="C40" s="2" t="s">
        <v>69</v>
      </c>
    </row>
    <row r="41" spans="2:3" x14ac:dyDescent="0.35">
      <c r="B41" s="1">
        <v>349536.54659999994</v>
      </c>
      <c r="C41" s="2" t="s">
        <v>5</v>
      </c>
    </row>
    <row r="42" spans="2:3" x14ac:dyDescent="0.35">
      <c r="B42" s="1">
        <v>95503.223200000008</v>
      </c>
      <c r="C42" s="2" t="s">
        <v>70</v>
      </c>
    </row>
    <row r="43" spans="2:3" x14ac:dyDescent="0.35">
      <c r="B43" s="1">
        <v>319238.70980000001</v>
      </c>
      <c r="C43" s="2" t="s">
        <v>56</v>
      </c>
    </row>
    <row r="44" spans="2:3" x14ac:dyDescent="0.35">
      <c r="B44" s="3">
        <v>126042.9301</v>
      </c>
      <c r="C44" t="s">
        <v>3</v>
      </c>
    </row>
    <row r="45" spans="2:3" x14ac:dyDescent="0.35">
      <c r="B45" s="3">
        <v>559623.36970000004</v>
      </c>
      <c r="C45" t="s">
        <v>64</v>
      </c>
    </row>
    <row r="46" spans="2:3" x14ac:dyDescent="0.35">
      <c r="B46" s="3">
        <v>461053.83790000004</v>
      </c>
      <c r="C46" t="s">
        <v>61</v>
      </c>
    </row>
    <row r="47" spans="2:3" x14ac:dyDescent="0.35">
      <c r="B47" s="1">
        <v>598992.70550000004</v>
      </c>
      <c r="C47" s="2" t="s">
        <v>6</v>
      </c>
    </row>
    <row r="48" spans="2:3" x14ac:dyDescent="0.35">
      <c r="B48" s="1">
        <v>132661.06589999999</v>
      </c>
      <c r="C48" s="2" t="s">
        <v>34</v>
      </c>
    </row>
    <row r="49" spans="2:3" x14ac:dyDescent="0.35">
      <c r="B49" s="1">
        <v>455074.45299999998</v>
      </c>
      <c r="C49" s="2" t="s">
        <v>13</v>
      </c>
    </row>
    <row r="50" spans="2:3" x14ac:dyDescent="0.35">
      <c r="B50" s="3">
        <v>766432.10730000003</v>
      </c>
      <c r="C50" t="s">
        <v>14</v>
      </c>
    </row>
    <row r="51" spans="2:3" x14ac:dyDescent="0.35">
      <c r="B51" s="3">
        <f>GETPIVOTDATA("SUM(TOTAL_AMOUNT)",'[1]Costs by school'!$A$3,"TRIP_DESCRIPTION","Mayfield Woods MS")</f>
        <v>335725.29399999999</v>
      </c>
      <c r="C51" s="2" t="s">
        <v>78</v>
      </c>
    </row>
    <row r="52" spans="2:3" x14ac:dyDescent="0.35">
      <c r="B52" s="1">
        <v>654812.50359999994</v>
      </c>
      <c r="C52" s="2" t="s">
        <v>15</v>
      </c>
    </row>
    <row r="53" spans="2:3" x14ac:dyDescent="0.35">
      <c r="B53" s="1">
        <v>716069.39240000001</v>
      </c>
      <c r="C53" s="2" t="s">
        <v>18</v>
      </c>
    </row>
    <row r="54" spans="2:3" x14ac:dyDescent="0.35">
      <c r="B54" s="3">
        <v>408226.63590000005</v>
      </c>
      <c r="C54" s="2" t="s">
        <v>58</v>
      </c>
    </row>
    <row r="55" spans="2:3" x14ac:dyDescent="0.35">
      <c r="B55" s="1">
        <v>325896.99410000007</v>
      </c>
      <c r="C55" s="2" t="s">
        <v>54</v>
      </c>
    </row>
    <row r="56" spans="2:3" x14ac:dyDescent="0.35">
      <c r="B56" s="3">
        <v>548149.90519999992</v>
      </c>
      <c r="C56" s="2" t="s">
        <v>65</v>
      </c>
    </row>
    <row r="57" spans="2:3" x14ac:dyDescent="0.35">
      <c r="B57" s="1">
        <v>125880.38829999999</v>
      </c>
      <c r="C57" s="2" t="s">
        <v>74</v>
      </c>
    </row>
    <row r="58" spans="2:3" x14ac:dyDescent="0.35">
      <c r="B58" s="1">
        <v>303545.81290000002</v>
      </c>
      <c r="C58" s="2" t="s">
        <v>25</v>
      </c>
    </row>
    <row r="59" spans="2:3" x14ac:dyDescent="0.35">
      <c r="B59" s="1">
        <v>282751.66700000002</v>
      </c>
      <c r="C59" s="2" t="s">
        <v>40</v>
      </c>
    </row>
    <row r="60" spans="2:3" x14ac:dyDescent="0.35">
      <c r="B60" s="1">
        <v>340771.07069999992</v>
      </c>
      <c r="C60" s="2" t="s">
        <v>71</v>
      </c>
    </row>
    <row r="61" spans="2:3" x14ac:dyDescent="0.35">
      <c r="B61" s="3">
        <v>660457.21349999984</v>
      </c>
      <c r="C61" s="2" t="s">
        <v>38</v>
      </c>
    </row>
    <row r="62" spans="2:3" x14ac:dyDescent="0.35">
      <c r="B62" s="1">
        <v>281679.36320000002</v>
      </c>
      <c r="C62" s="2" t="s">
        <v>36</v>
      </c>
    </row>
    <row r="63" spans="2:3" x14ac:dyDescent="0.35">
      <c r="B63" s="3">
        <v>861702.00670000003</v>
      </c>
      <c r="C63" s="2" t="s">
        <v>44</v>
      </c>
    </row>
    <row r="64" spans="2:3" x14ac:dyDescent="0.35">
      <c r="B64" s="3">
        <v>632533.49609999999</v>
      </c>
      <c r="C64" t="s">
        <v>52</v>
      </c>
    </row>
    <row r="65" spans="2:3" x14ac:dyDescent="0.35">
      <c r="B65" s="1">
        <v>445963.64849999995</v>
      </c>
      <c r="C65" s="2" t="s">
        <v>67</v>
      </c>
    </row>
    <row r="66" spans="2:3" x14ac:dyDescent="0.35">
      <c r="B66" s="1">
        <v>133212.04009999998</v>
      </c>
      <c r="C66" s="2" t="s">
        <v>66</v>
      </c>
    </row>
    <row r="67" spans="2:3" x14ac:dyDescent="0.35">
      <c r="B67" s="1">
        <v>302467.09860000003</v>
      </c>
      <c r="C67" t="s">
        <v>26</v>
      </c>
    </row>
    <row r="68" spans="2:3" x14ac:dyDescent="0.35">
      <c r="B68" s="1">
        <v>82645.767399999997</v>
      </c>
      <c r="C68" t="s">
        <v>73</v>
      </c>
    </row>
    <row r="69" spans="2:3" x14ac:dyDescent="0.35">
      <c r="B69" s="1">
        <f>GETPIVOTDATA("SUM(TOTAL_AMOUNT)",'[1]Costs by school'!$A$3,"TRIP_DESCRIPTION","Swansfield ES")</f>
        <v>247534.94650000002</v>
      </c>
      <c r="C69" t="s">
        <v>79</v>
      </c>
    </row>
    <row r="70" spans="2:3" x14ac:dyDescent="0.35">
      <c r="B70" s="3">
        <v>233154.56890000001</v>
      </c>
      <c r="C70" t="s">
        <v>29</v>
      </c>
    </row>
    <row r="71" spans="2:3" x14ac:dyDescent="0.35">
      <c r="B71" s="1">
        <v>497362.64590000006</v>
      </c>
      <c r="C71" t="s">
        <v>75</v>
      </c>
    </row>
    <row r="72" spans="2:3" x14ac:dyDescent="0.35">
      <c r="B72" s="1">
        <v>201506.75959999999</v>
      </c>
      <c r="C72" t="s">
        <v>80</v>
      </c>
    </row>
    <row r="73" spans="2:3" x14ac:dyDescent="0.35">
      <c r="B73" s="3">
        <v>606393.45179999981</v>
      </c>
      <c r="C73" t="s">
        <v>19</v>
      </c>
    </row>
    <row r="74" spans="2:3" x14ac:dyDescent="0.35">
      <c r="B74" s="1">
        <v>567792.32159999991</v>
      </c>
      <c r="C74" t="s">
        <v>12</v>
      </c>
    </row>
    <row r="75" spans="2:3" x14ac:dyDescent="0.35">
      <c r="B75" s="1">
        <v>408738.21600000007</v>
      </c>
      <c r="C75" t="s">
        <v>16</v>
      </c>
    </row>
    <row r="76" spans="2:3" x14ac:dyDescent="0.35">
      <c r="B76" s="1">
        <v>512628.43479999999</v>
      </c>
      <c r="C76" t="s">
        <v>17</v>
      </c>
    </row>
    <row r="77" spans="2:3" x14ac:dyDescent="0.35">
      <c r="B77" s="3">
        <v>336086.50059999991</v>
      </c>
      <c r="C77" t="s">
        <v>20</v>
      </c>
    </row>
    <row r="78" spans="2:3" x14ac:dyDescent="0.35">
      <c r="B78" s="1">
        <v>499639.15879999998</v>
      </c>
      <c r="C78" t="s">
        <v>24</v>
      </c>
    </row>
    <row r="79" spans="2:3" x14ac:dyDescent="0.35">
      <c r="B79" s="1">
        <v>366654.12199999992</v>
      </c>
      <c r="C79" t="s">
        <v>35</v>
      </c>
    </row>
    <row r="80" spans="2:3" x14ac:dyDescent="0.35">
      <c r="B80" s="4">
        <v>304587.51469999994</v>
      </c>
      <c r="C80" t="s">
        <v>30</v>
      </c>
    </row>
    <row r="82" spans="2:2" x14ac:dyDescent="0.35">
      <c r="B82" s="3">
        <f>SUM(B2:B81)</f>
        <v>33672401.398800015</v>
      </c>
    </row>
  </sheetData>
  <sortState xmlns:xlrd2="http://schemas.microsoft.com/office/spreadsheetml/2017/richdata2" ref="B2:C128">
    <sortCondition ref="C2:C12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A681563C4B042810E8A910E85D674" ma:contentTypeVersion="16" ma:contentTypeDescription="Create a new document." ma:contentTypeScope="" ma:versionID="7017fe9c16820db1e327e032c354aedd">
  <xsd:schema xmlns:xsd="http://www.w3.org/2001/XMLSchema" xmlns:xs="http://www.w3.org/2001/XMLSchema" xmlns:p="http://schemas.microsoft.com/office/2006/metadata/properties" xmlns:ns2="aee3449c-15f6-4759-adcf-daf1d0a6656f" xmlns:ns3="70f35510-9c01-4b8b-ab15-d435be8f0569" targetNamespace="http://schemas.microsoft.com/office/2006/metadata/properties" ma:root="true" ma:fieldsID="4de823ab8d10e3b50d03d9621a01e746" ns2:_="" ns3:_="">
    <xsd:import namespace="aee3449c-15f6-4759-adcf-daf1d0a6656f"/>
    <xsd:import namespace="70f35510-9c01-4b8b-ab15-d435be8f0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449c-15f6-4759-adcf-daf1d0a66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35510-9c01-4b8b-ab15-d435be8f0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302aaa-ec08-47d2-a50c-25603c6938bb}" ma:internalName="TaxCatchAll" ma:showField="CatchAllData" ma:web="70f35510-9c01-4b8b-ab15-d435be8f0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f35510-9c01-4b8b-ab15-d435be8f0569" xsi:nil="true"/>
    <lcf76f155ced4ddcb4097134ff3c332f xmlns="aee3449c-15f6-4759-adcf-daf1d0a6656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911413-5EB1-49E5-88D6-FF28936B8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3449c-15f6-4759-adcf-daf1d0a6656f"/>
    <ds:schemaRef ds:uri="70f35510-9c01-4b8b-ab15-d435be8f0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3516A7-D965-4E0C-BF10-F7AD9EB94DFE}">
  <ds:schemaRefs>
    <ds:schemaRef ds:uri="http://schemas.microsoft.com/office/2006/metadata/properties"/>
    <ds:schemaRef ds:uri="http://schemas.microsoft.com/office/infopath/2007/PartnerControls"/>
    <ds:schemaRef ds:uri="70f35510-9c01-4b8b-ab15-d435be8f0569"/>
    <ds:schemaRef ds:uri="aee3449c-15f6-4759-adcf-daf1d0a6656f"/>
  </ds:schemaRefs>
</ds:datastoreItem>
</file>

<file path=customXml/itemProps3.xml><?xml version="1.0" encoding="utf-8"?>
<ds:datastoreItem xmlns:ds="http://schemas.openxmlformats.org/officeDocument/2006/customXml" ds:itemID="{AB2C3737-9C8D-4540-9E4A-B4B3BCF8C9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by school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Danielle Lueking</cp:lastModifiedBy>
  <dcterms:created xsi:type="dcterms:W3CDTF">2023-08-30T15:45:03Z</dcterms:created>
  <dcterms:modified xsi:type="dcterms:W3CDTF">2023-09-18T15:14:54Z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0x010100E54A681563C4B042810E8A910E85D674</vt:lpwstr>
  </property>
  <property fmtid="{D5CDD505-2E9C-101B-9397-08002B2CF9AE}" pid="3" name="MediaServiceImageTags">
    <vt:lpwstr/>
  </property>
</Properties>
</file>